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e\DLS\03-RLTs\"/>
    </mc:Choice>
  </mc:AlternateContent>
  <xr:revisionPtr revIDLastSave="0" documentId="13_ncr:1_{69726389-4158-42E9-A976-4715FC6522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D10" i="1"/>
  <c r="H6" i="1" l="1"/>
  <c r="D6" i="1"/>
  <c r="F6" i="1" l="1"/>
  <c r="H10" i="1" s="1"/>
  <c r="D9" i="1" l="1"/>
  <c r="D8" i="1"/>
  <c r="D12" i="1" l="1"/>
  <c r="D11" i="1"/>
  <c r="D13" i="1"/>
  <c r="D16" i="1" l="1"/>
  <c r="H9" i="1"/>
  <c r="F9" i="1"/>
  <c r="F8" i="1"/>
  <c r="H8" i="1"/>
  <c r="H13" i="1" l="1"/>
  <c r="H12" i="1"/>
  <c r="H11" i="1"/>
  <c r="F12" i="1"/>
  <c r="F11" i="1"/>
  <c r="F13" i="1"/>
  <c r="H16" i="1" l="1"/>
  <c r="F16" i="1"/>
  <c r="D19" i="1" l="1"/>
  <c r="D20" i="1" s="1"/>
</calcChain>
</file>

<file path=xl/sharedStrings.xml><?xml version="1.0" encoding="utf-8"?>
<sst xmlns="http://schemas.openxmlformats.org/spreadsheetml/2006/main" count="37" uniqueCount="31">
  <si>
    <t>Masters (ja/nein)</t>
  </si>
  <si>
    <t>ja</t>
  </si>
  <si>
    <t>nein</t>
  </si>
  <si>
    <t>Platz 1:</t>
  </si>
  <si>
    <t>Platz 2:</t>
  </si>
  <si>
    <t>Platz 3:</t>
  </si>
  <si>
    <t>Platz 4:</t>
  </si>
  <si>
    <t>Damen</t>
  </si>
  <si>
    <t>Pott Endrangliste</t>
  </si>
  <si>
    <t>Pott Abschlussturnier</t>
  </si>
  <si>
    <t>Abrechnung DLS-RLT</t>
  </si>
  <si>
    <t>Erstellt von:</t>
  </si>
  <si>
    <t>-------</t>
  </si>
  <si>
    <t>Preisgeldzuschuss der DLS:</t>
  </si>
  <si>
    <t>Doppel</t>
  </si>
  <si>
    <t>Zuschuss (nur Masters):</t>
  </si>
  <si>
    <t>Platz 5 (2 mal je 10€):</t>
  </si>
  <si>
    <t>Offen</t>
  </si>
  <si>
    <t>Zu überweisen an (Begünstigter):</t>
  </si>
  <si>
    <t>IBAN:</t>
  </si>
  <si>
    <t>Institut:</t>
  </si>
  <si>
    <t>Begünstigter (Name/Verein):</t>
  </si>
  <si>
    <t>Kreissparkasse Ludwigsburg  -  IBAN: DE56 6045 0050 0000 1423 08</t>
  </si>
  <si>
    <t>Vorschuss:</t>
  </si>
  <si>
    <t>Überweisungsbetrag:</t>
  </si>
  <si>
    <t>Die Abrechnung senden an: schatzmeister@dart-liga-schwaben.de</t>
  </si>
  <si>
    <t>Bankverbindung der Dart-Liga-Schwaben e.V.</t>
  </si>
  <si>
    <r>
      <t xml:space="preserve">Die </t>
    </r>
    <r>
      <rPr>
        <b/>
        <u/>
        <sz val="12"/>
        <rFont val="Gill Sans MT"/>
        <family val="2"/>
      </rPr>
      <t>gelben</t>
    </r>
    <r>
      <rPr>
        <sz val="12"/>
        <rFont val="Gill Sans MT"/>
        <family val="2"/>
      </rPr>
      <t xml:space="preserve"> Felder sind vom Ausrichter auszufüllen.
Der zu überweisende bzw. zu erhaltende
Betrag wird automatisch ermittelt.
Grundlage ist das Regelwelrk.
</t>
    </r>
    <r>
      <rPr>
        <b/>
        <sz val="12"/>
        <rFont val="Gill Sans MT"/>
        <family val="2"/>
      </rPr>
      <t>Erhöhtes Preisgeld bei Nachmeldungen</t>
    </r>
    <r>
      <rPr>
        <sz val="12"/>
        <rFont val="Gill Sans MT"/>
        <family val="2"/>
      </rPr>
      <t xml:space="preserve"> ist nicht
zu berücksichtigen und geht direkt dem Ausrichter zu.</t>
    </r>
  </si>
  <si>
    <t>Teilnehmer:</t>
  </si>
  <si>
    <t>Ausschüttung Gesamt:</t>
  </si>
  <si>
    <t>Version 10 vom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</si>
</sst>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;[Red]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b/>
      <u/>
      <sz val="20"/>
      <color theme="1"/>
      <name val="Gill Sans MT"/>
      <family val="2"/>
    </font>
    <font>
      <b/>
      <sz val="14"/>
      <color theme="1"/>
      <name val="Gill Sans MT"/>
      <family val="2"/>
    </font>
    <font>
      <sz val="12"/>
      <color theme="1"/>
      <name val="Gill Sans MT"/>
      <family val="2"/>
    </font>
    <font>
      <sz val="12"/>
      <name val="Gill Sans MT"/>
      <family val="2"/>
    </font>
    <font>
      <b/>
      <u/>
      <sz val="12"/>
      <name val="Gill Sans MT"/>
      <family val="2"/>
    </font>
    <font>
      <b/>
      <sz val="12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3" borderId="0" xfId="0" applyFont="1" applyFill="1"/>
    <xf numFmtId="0" fontId="5" fillId="2" borderId="2" xfId="0" applyFont="1" applyFill="1" applyBorder="1" applyAlignment="1" applyProtection="1">
      <alignment horizontal="right" vertical="center" indent="3"/>
      <protection locked="0"/>
    </xf>
    <xf numFmtId="0" fontId="2" fillId="0" borderId="3" xfId="0" applyFont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5" fillId="0" borderId="2" xfId="0" applyFont="1" applyBorder="1" applyAlignment="1" applyProtection="1">
      <alignment horizontal="right" vertical="center" indent="2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44" fontId="5" fillId="5" borderId="2" xfId="1" applyFont="1" applyFill="1" applyBorder="1" applyAlignment="1" applyProtection="1">
      <alignment horizontal="left" vertical="center" indent="3"/>
      <protection hidden="1"/>
    </xf>
    <xf numFmtId="44" fontId="5" fillId="0" borderId="0" xfId="1" applyFont="1" applyBorder="1" applyAlignment="1" applyProtection="1">
      <alignment horizontal="left" vertical="center" indent="3"/>
      <protection hidden="1"/>
    </xf>
    <xf numFmtId="44" fontId="5" fillId="5" borderId="2" xfId="1" applyFont="1" applyFill="1" applyBorder="1" applyAlignment="1" applyProtection="1">
      <alignment horizontal="center" vertical="center"/>
      <protection hidden="1"/>
    </xf>
    <xf numFmtId="44" fontId="5" fillId="0" borderId="0" xfId="1" applyFont="1" applyBorder="1" applyAlignment="1" applyProtection="1">
      <alignment horizontal="center" vertical="center"/>
      <protection hidden="1"/>
    </xf>
    <xf numFmtId="44" fontId="5" fillId="0" borderId="2" xfId="1" applyFont="1" applyBorder="1" applyAlignment="1" applyProtection="1">
      <alignment horizontal="center" vertical="center"/>
      <protection hidden="1"/>
    </xf>
    <xf numFmtId="44" fontId="5" fillId="0" borderId="2" xfId="1" quotePrefix="1" applyFont="1" applyBorder="1" applyAlignment="1" applyProtection="1">
      <alignment horizontal="right" vertical="center" indent="1"/>
      <protection hidden="1"/>
    </xf>
    <xf numFmtId="44" fontId="5" fillId="0" borderId="14" xfId="1" applyFont="1" applyBorder="1" applyAlignment="1" applyProtection="1">
      <alignment horizontal="center" vertical="center"/>
      <protection hidden="1"/>
    </xf>
    <xf numFmtId="44" fontId="5" fillId="0" borderId="14" xfId="1" quotePrefix="1" applyFont="1" applyBorder="1" applyAlignment="1" applyProtection="1">
      <alignment horizontal="right" vertical="center" indent="1"/>
      <protection hidden="1"/>
    </xf>
    <xf numFmtId="44" fontId="5" fillId="5" borderId="2" xfId="0" applyNumberFormat="1" applyFont="1" applyFill="1" applyBorder="1" applyProtection="1">
      <protection hidden="1"/>
    </xf>
    <xf numFmtId="8" fontId="5" fillId="0" borderId="0" xfId="0" applyNumberFormat="1" applyFont="1" applyProtection="1">
      <protection hidden="1"/>
    </xf>
    <xf numFmtId="8" fontId="2" fillId="0" borderId="0" xfId="0" applyNumberFormat="1" applyFont="1" applyProtection="1">
      <protection hidden="1"/>
    </xf>
    <xf numFmtId="0" fontId="5" fillId="5" borderId="1" xfId="0" applyFont="1" applyFill="1" applyBorder="1" applyAlignment="1" applyProtection="1">
      <alignment horizontal="left" vertical="center"/>
      <protection hidden="1"/>
    </xf>
    <xf numFmtId="0" fontId="2" fillId="0" borderId="5" xfId="0" applyFont="1" applyBorder="1" applyProtection="1">
      <protection hidden="1"/>
    </xf>
    <xf numFmtId="0" fontId="2" fillId="0" borderId="7" xfId="0" applyFont="1" applyBorder="1" applyProtection="1">
      <protection hidden="1"/>
    </xf>
    <xf numFmtId="0" fontId="2" fillId="3" borderId="0" xfId="0" applyFont="1" applyFill="1" applyProtection="1">
      <protection hidden="1"/>
    </xf>
    <xf numFmtId="0" fontId="2" fillId="0" borderId="0" xfId="0" applyFont="1" applyProtection="1">
      <protection locked="0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left" vertical="center" indent="1"/>
      <protection locked="0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0" fontId="2" fillId="2" borderId="10" xfId="0" applyFont="1" applyFill="1" applyBorder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64" fontId="4" fillId="4" borderId="15" xfId="0" applyNumberFormat="1" applyFont="1" applyFill="1" applyBorder="1" applyAlignment="1" applyProtection="1">
      <alignment horizontal="center" vertical="center"/>
      <protection hidden="1"/>
    </xf>
    <xf numFmtId="164" fontId="4" fillId="4" borderId="16" xfId="0" applyNumberFormat="1" applyFont="1" applyFill="1" applyBorder="1" applyAlignment="1" applyProtection="1">
      <alignment horizontal="center" vertical="center"/>
      <protection hidden="1"/>
    </xf>
    <xf numFmtId="164" fontId="4" fillId="4" borderId="17" xfId="0" applyNumberFormat="1" applyFont="1" applyFill="1" applyBorder="1" applyAlignment="1" applyProtection="1">
      <alignment horizontal="center" vertical="center"/>
      <protection hidden="1"/>
    </xf>
    <xf numFmtId="8" fontId="4" fillId="4" borderId="15" xfId="0" applyNumberFormat="1" applyFont="1" applyFill="1" applyBorder="1" applyAlignment="1" applyProtection="1">
      <alignment horizontal="center" vertical="center"/>
      <protection hidden="1"/>
    </xf>
    <xf numFmtId="8" fontId="4" fillId="4" borderId="16" xfId="0" applyNumberFormat="1" applyFont="1" applyFill="1" applyBorder="1" applyAlignment="1" applyProtection="1">
      <alignment horizontal="center" vertical="center"/>
      <protection hidden="1"/>
    </xf>
    <xf numFmtId="8" fontId="4" fillId="4" borderId="17" xfId="0" applyNumberFormat="1" applyFont="1" applyFill="1" applyBorder="1" applyAlignment="1" applyProtection="1">
      <alignment horizontal="center" vertical="center"/>
      <protection hidden="1"/>
    </xf>
    <xf numFmtId="164" fontId="5" fillId="2" borderId="14" xfId="0" applyNumberFormat="1" applyFont="1" applyFill="1" applyBorder="1" applyAlignment="1" applyProtection="1">
      <alignment horizontal="center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671561</xdr:colOff>
      <xdr:row>1</xdr:row>
      <xdr:rowOff>180976</xdr:rowOff>
    </xdr:from>
    <xdr:to>
      <xdr:col>1</xdr:col>
      <xdr:colOff>1506010</xdr:colOff>
      <xdr:row>1</xdr:row>
      <xdr:rowOff>1312334</xdr:rowOff>
    </xdr:to>
    <xdr:pic>
      <xdr:nvPicPr>
        <xdr:cNvPr id="3" name="Grafik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061" y="900643"/>
          <a:ext cx="834449" cy="1131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H67"/>
  <sheetViews>
    <sheetView tabSelected="1" zoomScaleNormal="100" workbookViewId="0">
      <selection sqref="A1:I1"/>
    </sheetView>
  </sheetViews>
  <sheetFormatPr baseColWidth="10" defaultRowHeight="17.25" x14ac:dyDescent="0.35"/>
  <cols>
    <col min="1" max="1" width="4.7109375" style="8" customWidth="1"/>
    <col min="2" max="2" width="32.7109375" style="8" customWidth="1"/>
    <col min="3" max="3" width="4.7109375" style="8" customWidth="1"/>
    <col min="4" max="4" width="14.7109375" style="8" customWidth="1"/>
    <col min="5" max="5" width="4.7109375" style="8" customWidth="1"/>
    <col min="6" max="6" width="14.85546875" style="8" customWidth="1"/>
    <col min="7" max="7" width="4.7109375" style="8" customWidth="1"/>
    <col min="8" max="8" width="13.7109375" style="8" customWidth="1"/>
    <col min="9" max="9" width="4.7109375" style="8" customWidth="1"/>
    <col min="10" max="34" width="11.42578125" style="2"/>
    <col min="35" max="16384" width="11.42578125" style="1"/>
  </cols>
  <sheetData>
    <row r="1" spans="1:9" ht="45.75" customHeight="1" x14ac:dyDescent="0.35">
      <c r="A1" s="29" t="s">
        <v>10</v>
      </c>
      <c r="B1" s="30"/>
      <c r="C1" s="30"/>
      <c r="D1" s="30"/>
      <c r="E1" s="30"/>
      <c r="F1" s="30"/>
      <c r="G1" s="30"/>
      <c r="H1" s="30"/>
      <c r="I1" s="31"/>
    </row>
    <row r="2" spans="1:9" ht="126.75" customHeight="1" x14ac:dyDescent="0.35">
      <c r="A2" s="4"/>
      <c r="B2" s="5" t="s">
        <v>30</v>
      </c>
      <c r="C2" s="6"/>
      <c r="D2" s="32" t="s">
        <v>27</v>
      </c>
      <c r="E2" s="33"/>
      <c r="F2" s="33"/>
      <c r="G2" s="33"/>
      <c r="H2" s="34"/>
      <c r="I2" s="7"/>
    </row>
    <row r="3" spans="1:9" ht="5.0999999999999996" customHeight="1" x14ac:dyDescent="0.35">
      <c r="A3" s="4"/>
      <c r="I3" s="7"/>
    </row>
    <row r="4" spans="1:9" ht="20.100000000000001" customHeight="1" x14ac:dyDescent="0.35">
      <c r="A4" s="4"/>
      <c r="D4" s="9" t="s">
        <v>17</v>
      </c>
      <c r="E4" s="10"/>
      <c r="F4" s="9" t="s">
        <v>14</v>
      </c>
      <c r="G4" s="10"/>
      <c r="H4" s="9" t="s">
        <v>7</v>
      </c>
      <c r="I4" s="7"/>
    </row>
    <row r="5" spans="1:9" ht="20.100000000000001" customHeight="1" x14ac:dyDescent="0.35">
      <c r="A5" s="4"/>
      <c r="B5" s="11" t="s">
        <v>0</v>
      </c>
      <c r="C5" s="12"/>
      <c r="D5" s="3" t="s">
        <v>2</v>
      </c>
      <c r="E5" s="10"/>
      <c r="F5" s="3" t="s">
        <v>2</v>
      </c>
      <c r="G5" s="10"/>
      <c r="H5" s="3" t="s">
        <v>2</v>
      </c>
      <c r="I5" s="7"/>
    </row>
    <row r="6" spans="1:9" ht="20.100000000000001" customHeight="1" x14ac:dyDescent="0.35">
      <c r="A6" s="4"/>
      <c r="B6" s="11" t="s">
        <v>15</v>
      </c>
      <c r="C6" s="12"/>
      <c r="D6" s="17">
        <f>IF(D5="ja",120,0)</f>
        <v>0</v>
      </c>
      <c r="E6" s="10"/>
      <c r="F6" s="17">
        <f>IF(F5="ja",180,0)</f>
        <v>0</v>
      </c>
      <c r="G6" s="10"/>
      <c r="H6" s="17">
        <f>IF(H5="ja",60,0)</f>
        <v>0</v>
      </c>
      <c r="I6" s="7"/>
    </row>
    <row r="7" spans="1:9" ht="20.100000000000001" customHeight="1" x14ac:dyDescent="0.35">
      <c r="A7" s="4"/>
      <c r="B7" s="11" t="s">
        <v>28</v>
      </c>
      <c r="C7" s="12"/>
      <c r="D7" s="3">
        <v>0</v>
      </c>
      <c r="E7" s="10"/>
      <c r="F7" s="3">
        <v>0</v>
      </c>
      <c r="G7" s="10"/>
      <c r="H7" s="3">
        <v>0</v>
      </c>
      <c r="I7" s="7"/>
    </row>
    <row r="8" spans="1:9" ht="20.100000000000001" customHeight="1" x14ac:dyDescent="0.35">
      <c r="A8" s="4"/>
      <c r="B8" s="11" t="s">
        <v>8</v>
      </c>
      <c r="C8" s="12"/>
      <c r="D8" s="13">
        <f>IF(D5="ja",0,D7*2)</f>
        <v>0</v>
      </c>
      <c r="E8" s="14"/>
      <c r="F8" s="13">
        <f>IF(F5="ja",0,F7*2)</f>
        <v>0</v>
      </c>
      <c r="G8" s="14"/>
      <c r="H8" s="15">
        <f>IF(H5="ja",0,H7*2)</f>
        <v>0</v>
      </c>
      <c r="I8" s="7"/>
    </row>
    <row r="9" spans="1:9" ht="20.100000000000001" customHeight="1" x14ac:dyDescent="0.35">
      <c r="A9" s="4"/>
      <c r="B9" s="11" t="s">
        <v>9</v>
      </c>
      <c r="C9" s="12"/>
      <c r="D9" s="15">
        <f>IF(D5="ja",0,D7*2)</f>
        <v>0</v>
      </c>
      <c r="E9" s="16"/>
      <c r="F9" s="15">
        <f>IF(F5="ja",0,F7*2)</f>
        <v>0</v>
      </c>
      <c r="G9" s="16"/>
      <c r="H9" s="15">
        <f>IF(H5="ja",0,H7*2)</f>
        <v>0</v>
      </c>
      <c r="I9" s="7"/>
    </row>
    <row r="10" spans="1:9" ht="20.100000000000001" customHeight="1" x14ac:dyDescent="0.35">
      <c r="A10" s="4"/>
      <c r="B10" s="11" t="s">
        <v>29</v>
      </c>
      <c r="C10" s="12"/>
      <c r="D10" s="17">
        <f>IF(D5="ja",D7*10+D6,D7*6)</f>
        <v>0</v>
      </c>
      <c r="E10" s="16"/>
      <c r="F10" s="17">
        <f>IF(F5="ja",F7*10+F6,F7*6)</f>
        <v>0</v>
      </c>
      <c r="G10" s="16"/>
      <c r="H10" s="17">
        <f>IF(H5="ja",H7*10+F6,H7*6)</f>
        <v>0</v>
      </c>
      <c r="I10" s="7"/>
    </row>
    <row r="11" spans="1:9" ht="20.100000000000001" customHeight="1" x14ac:dyDescent="0.35">
      <c r="A11" s="4"/>
      <c r="B11" s="11" t="s">
        <v>3</v>
      </c>
      <c r="C11" s="12"/>
      <c r="D11" s="17">
        <f>IF(D$5="ja",IF(D$10*0.5+50&lt;70,70,D$10*0.5+50),IF(D$10*0.5&lt;70,70,D$10*0.5))</f>
        <v>70</v>
      </c>
      <c r="E11" s="16"/>
      <c r="F11" s="17">
        <f>IF(F$5="ja",F$10*0.5+80,F$10*0.5)</f>
        <v>0</v>
      </c>
      <c r="G11" s="16"/>
      <c r="H11" s="17">
        <f>IF(H$5="ja",IF(H$10*0.5+30&lt;30,30,H$10*0.5+30),IF(H$10*0.5&lt;30,30,H$10*0.5))</f>
        <v>30</v>
      </c>
      <c r="I11" s="7"/>
    </row>
    <row r="12" spans="1:9" ht="20.100000000000001" customHeight="1" x14ac:dyDescent="0.35">
      <c r="A12" s="4"/>
      <c r="B12" s="11" t="s">
        <v>4</v>
      </c>
      <c r="C12" s="12"/>
      <c r="D12" s="17">
        <f>IF(D$5="ja",IF(D$10*0.3+40&lt;50,50,D$10*0.3+40),IF(D$10*0.3&lt;50,50,D$10*0.3))</f>
        <v>50</v>
      </c>
      <c r="E12" s="16"/>
      <c r="F12" s="17">
        <f>IF(F$5="ja",F$10*0.3+60,F$10*0.3)</f>
        <v>0</v>
      </c>
      <c r="G12" s="16"/>
      <c r="H12" s="17">
        <f>IF(H$5="ja",IF(H$10*0.3+20&lt;20,20,H$10*0.3+20),IF(H$10*0.3&lt;20,20,H$10*0.3))</f>
        <v>20</v>
      </c>
      <c r="I12" s="7"/>
    </row>
    <row r="13" spans="1:9" ht="20.100000000000001" customHeight="1" x14ac:dyDescent="0.35">
      <c r="A13" s="4"/>
      <c r="B13" s="11" t="s">
        <v>5</v>
      </c>
      <c r="C13" s="12"/>
      <c r="D13" s="17">
        <f>IF(D$5="ja",IF(D$10*0.2+30&lt;35,35,D$10*0.2+30),IF(D$10*0.2&lt;35,35,D$10*0.2))</f>
        <v>35</v>
      </c>
      <c r="E13" s="16"/>
      <c r="F13" s="17">
        <f>IF(F$5="ja",F$10*0.2+40,F$10*0.2)</f>
        <v>0</v>
      </c>
      <c r="G13" s="16"/>
      <c r="H13" s="17">
        <f>IF(H$5="ja",IF(H$10*0.2+10&lt;10,10,H$10*0.2+10),IF(H$10*0.2&lt;10,10,H$10*0.2))</f>
        <v>10</v>
      </c>
      <c r="I13" s="7"/>
    </row>
    <row r="14" spans="1:9" ht="20.100000000000001" customHeight="1" x14ac:dyDescent="0.35">
      <c r="A14" s="4"/>
      <c r="B14" s="11" t="s">
        <v>6</v>
      </c>
      <c r="C14" s="12"/>
      <c r="D14" s="17">
        <v>20</v>
      </c>
      <c r="E14" s="16"/>
      <c r="F14" s="18" t="s">
        <v>12</v>
      </c>
      <c r="G14" s="16"/>
      <c r="H14" s="18" t="s">
        <v>12</v>
      </c>
      <c r="I14" s="7"/>
    </row>
    <row r="15" spans="1:9" ht="20.100000000000001" customHeight="1" x14ac:dyDescent="0.35">
      <c r="A15" s="4"/>
      <c r="B15" s="11" t="s">
        <v>16</v>
      </c>
      <c r="C15" s="12"/>
      <c r="D15" s="19">
        <v>20</v>
      </c>
      <c r="E15" s="16"/>
      <c r="F15" s="20" t="s">
        <v>12</v>
      </c>
      <c r="G15" s="16"/>
      <c r="H15" s="20" t="s">
        <v>12</v>
      </c>
      <c r="I15" s="7"/>
    </row>
    <row r="16" spans="1:9" ht="20.100000000000001" customHeight="1" x14ac:dyDescent="0.4">
      <c r="A16" s="4"/>
      <c r="B16" s="11" t="s">
        <v>13</v>
      </c>
      <c r="C16" s="12"/>
      <c r="D16" s="21">
        <f>SUM(D11:D15)-D10</f>
        <v>195</v>
      </c>
      <c r="E16" s="22"/>
      <c r="F16" s="21">
        <f>SUM(F11:F15)-F10</f>
        <v>0</v>
      </c>
      <c r="G16" s="22"/>
      <c r="H16" s="21">
        <f>SUM(H11:H15)-H10</f>
        <v>60</v>
      </c>
      <c r="I16" s="7"/>
    </row>
    <row r="17" spans="1:9" ht="9.75" customHeight="1" thickBot="1" x14ac:dyDescent="0.4">
      <c r="A17" s="4"/>
      <c r="B17" s="11"/>
      <c r="C17" s="12"/>
      <c r="D17" s="23"/>
      <c r="E17" s="23"/>
      <c r="F17" s="23"/>
      <c r="G17" s="23"/>
      <c r="H17" s="23"/>
      <c r="I17" s="7"/>
    </row>
    <row r="18" spans="1:9" ht="20.100000000000001" customHeight="1" thickBot="1" x14ac:dyDescent="0.4">
      <c r="A18" s="4"/>
      <c r="B18" s="24" t="s">
        <v>23</v>
      </c>
      <c r="C18" s="12"/>
      <c r="D18" s="48">
        <v>0</v>
      </c>
      <c r="E18" s="48"/>
      <c r="F18" s="48"/>
      <c r="G18" s="48"/>
      <c r="H18" s="48"/>
      <c r="I18" s="7"/>
    </row>
    <row r="19" spans="1:9" ht="20.100000000000001" customHeight="1" thickBot="1" x14ac:dyDescent="0.4">
      <c r="A19" s="4"/>
      <c r="B19" s="24" t="s">
        <v>24</v>
      </c>
      <c r="C19" s="12"/>
      <c r="D19" s="42">
        <f>D16+F16+H16-D18</f>
        <v>255</v>
      </c>
      <c r="E19" s="43"/>
      <c r="F19" s="43"/>
      <c r="G19" s="43"/>
      <c r="H19" s="44"/>
      <c r="I19" s="7"/>
    </row>
    <row r="20" spans="1:9" ht="20.100000000000001" customHeight="1" thickBot="1" x14ac:dyDescent="0.4">
      <c r="A20" s="4"/>
      <c r="B20" s="24" t="s">
        <v>18</v>
      </c>
      <c r="D20" s="45" t="str">
        <f>IF(D19&lt;0,"DLS","Verein")</f>
        <v>Verein</v>
      </c>
      <c r="E20" s="46"/>
      <c r="F20" s="46"/>
      <c r="G20" s="46"/>
      <c r="H20" s="47"/>
      <c r="I20" s="7"/>
    </row>
    <row r="21" spans="1:9" ht="5.0999999999999996" customHeight="1" thickBot="1" x14ac:dyDescent="0.4">
      <c r="A21" s="4"/>
      <c r="I21" s="7"/>
    </row>
    <row r="22" spans="1:9" ht="20.100000000000001" customHeight="1" thickBot="1" x14ac:dyDescent="0.4">
      <c r="A22" s="4"/>
      <c r="B22" s="24" t="s">
        <v>11</v>
      </c>
      <c r="C22" s="28"/>
      <c r="D22" s="37"/>
      <c r="E22" s="38"/>
      <c r="F22" s="38"/>
      <c r="G22" s="38"/>
      <c r="H22" s="39"/>
      <c r="I22" s="7"/>
    </row>
    <row r="23" spans="1:9" ht="20.100000000000001" customHeight="1" thickBot="1" x14ac:dyDescent="0.4">
      <c r="A23" s="4"/>
      <c r="B23" s="24" t="s">
        <v>21</v>
      </c>
      <c r="C23" s="28"/>
      <c r="D23" s="37"/>
      <c r="E23" s="38"/>
      <c r="F23" s="38"/>
      <c r="G23" s="38"/>
      <c r="H23" s="39"/>
      <c r="I23" s="7"/>
    </row>
    <row r="24" spans="1:9" ht="20.100000000000001" customHeight="1" thickBot="1" x14ac:dyDescent="0.4">
      <c r="A24" s="4"/>
      <c r="B24" s="24" t="s">
        <v>20</v>
      </c>
      <c r="C24" s="28"/>
      <c r="D24" s="37"/>
      <c r="E24" s="38"/>
      <c r="F24" s="38"/>
      <c r="G24" s="38"/>
      <c r="H24" s="39"/>
      <c r="I24" s="7"/>
    </row>
    <row r="25" spans="1:9" ht="20.100000000000001" customHeight="1" thickBot="1" x14ac:dyDescent="0.4">
      <c r="A25" s="4"/>
      <c r="B25" s="24" t="s">
        <v>19</v>
      </c>
      <c r="C25" s="28"/>
      <c r="D25" s="37"/>
      <c r="E25" s="38"/>
      <c r="F25" s="38"/>
      <c r="G25" s="38"/>
      <c r="H25" s="39"/>
      <c r="I25" s="7"/>
    </row>
    <row r="26" spans="1:9" ht="5.0999999999999996" customHeight="1" x14ac:dyDescent="0.35">
      <c r="A26" s="4"/>
      <c r="B26" s="11"/>
      <c r="C26" s="12"/>
      <c r="D26" s="23"/>
      <c r="E26" s="23"/>
      <c r="F26" s="23"/>
      <c r="G26" s="23"/>
      <c r="H26" s="23"/>
      <c r="I26" s="7"/>
    </row>
    <row r="27" spans="1:9" ht="20.100000000000001" customHeight="1" x14ac:dyDescent="0.35">
      <c r="A27" s="4"/>
      <c r="B27" s="40" t="s">
        <v>25</v>
      </c>
      <c r="C27" s="40"/>
      <c r="D27" s="40"/>
      <c r="E27" s="40"/>
      <c r="F27" s="40"/>
      <c r="G27" s="40"/>
      <c r="H27" s="40"/>
      <c r="I27" s="7"/>
    </row>
    <row r="28" spans="1:9" ht="20.100000000000001" customHeight="1" x14ac:dyDescent="0.35">
      <c r="A28" s="4"/>
      <c r="B28" s="40" t="s">
        <v>26</v>
      </c>
      <c r="C28" s="41"/>
      <c r="D28" s="41"/>
      <c r="E28" s="41"/>
      <c r="F28" s="41"/>
      <c r="G28" s="41"/>
      <c r="H28" s="41"/>
      <c r="I28" s="7"/>
    </row>
    <row r="29" spans="1:9" ht="20.100000000000001" customHeight="1" x14ac:dyDescent="0.35">
      <c r="A29" s="4"/>
      <c r="B29" s="40" t="s">
        <v>22</v>
      </c>
      <c r="C29" s="41"/>
      <c r="D29" s="41"/>
      <c r="E29" s="41"/>
      <c r="F29" s="41"/>
      <c r="G29" s="41"/>
      <c r="H29" s="41"/>
      <c r="I29" s="7"/>
    </row>
    <row r="30" spans="1:9" ht="5.0999999999999996" customHeight="1" x14ac:dyDescent="0.35">
      <c r="A30" s="25"/>
      <c r="B30" s="35"/>
      <c r="C30" s="36"/>
      <c r="D30" s="36"/>
      <c r="E30" s="36"/>
      <c r="F30" s="36"/>
      <c r="G30" s="36"/>
      <c r="H30" s="36"/>
      <c r="I30" s="26"/>
    </row>
    <row r="31" spans="1:9" s="2" customFormat="1" x14ac:dyDescent="0.35">
      <c r="A31" s="27"/>
      <c r="B31" s="27"/>
      <c r="C31" s="27"/>
      <c r="D31" s="27"/>
      <c r="E31" s="27"/>
      <c r="F31" s="27"/>
      <c r="G31" s="27"/>
      <c r="H31" s="27"/>
      <c r="I31" s="27"/>
    </row>
    <row r="32" spans="1:9" s="2" customFormat="1" x14ac:dyDescent="0.35">
      <c r="A32" s="27"/>
      <c r="B32" s="27"/>
      <c r="C32" s="27"/>
      <c r="D32" s="27"/>
      <c r="E32" s="27"/>
      <c r="F32" s="27"/>
      <c r="G32" s="27"/>
      <c r="H32" s="27"/>
      <c r="I32" s="27"/>
    </row>
    <row r="33" spans="1:9" s="2" customFormat="1" x14ac:dyDescent="0.35">
      <c r="A33" s="27"/>
      <c r="B33" s="27"/>
      <c r="C33" s="27"/>
      <c r="D33" s="27"/>
      <c r="E33" s="27"/>
      <c r="F33" s="27"/>
      <c r="G33" s="27"/>
      <c r="H33" s="27"/>
      <c r="I33" s="27"/>
    </row>
    <row r="34" spans="1:9" s="2" customFormat="1" x14ac:dyDescent="0.35">
      <c r="A34" s="27"/>
      <c r="B34" s="27"/>
      <c r="C34" s="27"/>
      <c r="D34" s="27"/>
      <c r="E34" s="27"/>
      <c r="F34" s="27"/>
      <c r="G34" s="27"/>
      <c r="H34" s="27"/>
      <c r="I34" s="27"/>
    </row>
    <row r="35" spans="1:9" s="2" customFormat="1" x14ac:dyDescent="0.35">
      <c r="A35" s="27"/>
      <c r="B35" s="27"/>
      <c r="C35" s="27"/>
      <c r="D35" s="27"/>
      <c r="E35" s="27"/>
      <c r="F35" s="27"/>
      <c r="G35" s="27"/>
      <c r="H35" s="27"/>
      <c r="I35" s="27"/>
    </row>
    <row r="36" spans="1:9" s="2" customFormat="1" x14ac:dyDescent="0.35">
      <c r="A36" s="27"/>
      <c r="B36" s="27"/>
      <c r="C36" s="27"/>
      <c r="D36" s="27"/>
      <c r="E36" s="27"/>
      <c r="F36" s="27"/>
      <c r="G36" s="27"/>
      <c r="H36" s="27"/>
      <c r="I36" s="27"/>
    </row>
    <row r="37" spans="1:9" s="2" customFormat="1" x14ac:dyDescent="0.35">
      <c r="A37" s="27"/>
      <c r="B37" s="27"/>
      <c r="C37" s="27"/>
      <c r="D37" s="27"/>
      <c r="E37" s="27"/>
      <c r="F37" s="27"/>
      <c r="G37" s="27"/>
      <c r="H37" s="27"/>
      <c r="I37" s="27"/>
    </row>
    <row r="38" spans="1:9" s="2" customFormat="1" x14ac:dyDescent="0.35">
      <c r="A38" s="27"/>
      <c r="B38" s="27"/>
      <c r="C38" s="27"/>
      <c r="D38" s="27"/>
      <c r="E38" s="27"/>
      <c r="F38" s="27"/>
      <c r="G38" s="27"/>
      <c r="H38" s="27"/>
      <c r="I38" s="27"/>
    </row>
    <row r="39" spans="1:9" s="2" customFormat="1" x14ac:dyDescent="0.35">
      <c r="A39" s="27"/>
      <c r="B39" s="27"/>
      <c r="C39" s="27"/>
      <c r="D39" s="27"/>
      <c r="E39" s="27"/>
      <c r="F39" s="27"/>
      <c r="G39" s="27"/>
      <c r="H39" s="27"/>
      <c r="I39" s="27"/>
    </row>
    <row r="40" spans="1:9" s="2" customFormat="1" x14ac:dyDescent="0.35">
      <c r="A40" s="27"/>
      <c r="B40" s="27"/>
      <c r="C40" s="27"/>
      <c r="D40" s="27"/>
      <c r="E40" s="27"/>
      <c r="F40" s="27" t="s">
        <v>1</v>
      </c>
      <c r="G40" s="27"/>
      <c r="H40" s="27"/>
      <c r="I40" s="27"/>
    </row>
    <row r="41" spans="1:9" s="2" customFormat="1" x14ac:dyDescent="0.35">
      <c r="A41" s="27"/>
      <c r="B41" s="27"/>
      <c r="C41" s="27"/>
      <c r="D41" s="27"/>
      <c r="E41" s="27"/>
      <c r="F41" s="27" t="s">
        <v>2</v>
      </c>
      <c r="G41" s="27"/>
      <c r="H41" s="27"/>
      <c r="I41" s="27"/>
    </row>
    <row r="42" spans="1:9" s="2" customFormat="1" x14ac:dyDescent="0.35">
      <c r="A42" s="27"/>
      <c r="B42" s="27"/>
      <c r="C42" s="27"/>
      <c r="D42" s="27"/>
      <c r="E42" s="27"/>
      <c r="F42" s="27"/>
      <c r="G42" s="27"/>
      <c r="H42" s="27"/>
      <c r="I42" s="27"/>
    </row>
    <row r="43" spans="1:9" s="2" customFormat="1" x14ac:dyDescent="0.35">
      <c r="A43" s="27"/>
      <c r="B43" s="27"/>
      <c r="C43" s="27"/>
      <c r="D43" s="27"/>
      <c r="E43" s="27"/>
      <c r="F43" s="27"/>
      <c r="G43" s="27"/>
      <c r="H43" s="27"/>
      <c r="I43" s="27"/>
    </row>
    <row r="44" spans="1:9" s="2" customFormat="1" x14ac:dyDescent="0.35">
      <c r="A44" s="27"/>
      <c r="B44" s="27"/>
      <c r="C44" s="27"/>
      <c r="D44" s="27"/>
      <c r="E44" s="27"/>
      <c r="F44" s="27"/>
      <c r="G44" s="27"/>
      <c r="H44" s="27"/>
      <c r="I44" s="27"/>
    </row>
    <row r="45" spans="1:9" s="2" customFormat="1" x14ac:dyDescent="0.35">
      <c r="A45" s="27"/>
      <c r="B45" s="27"/>
      <c r="C45" s="27"/>
      <c r="D45" s="27"/>
      <c r="E45" s="27"/>
      <c r="F45" s="27"/>
      <c r="G45" s="27"/>
      <c r="H45" s="27"/>
      <c r="I45" s="27"/>
    </row>
    <row r="46" spans="1:9" s="2" customFormat="1" x14ac:dyDescent="0.35">
      <c r="A46" s="27"/>
      <c r="B46" s="27"/>
      <c r="C46" s="27"/>
      <c r="D46" s="27"/>
      <c r="E46" s="27"/>
      <c r="F46" s="27"/>
      <c r="G46" s="27"/>
      <c r="H46" s="27"/>
      <c r="I46" s="27"/>
    </row>
    <row r="47" spans="1:9" s="2" customFormat="1" x14ac:dyDescent="0.35">
      <c r="A47" s="27"/>
      <c r="B47" s="27"/>
      <c r="C47" s="27"/>
      <c r="D47" s="27"/>
      <c r="E47" s="27"/>
      <c r="F47" s="27"/>
      <c r="G47" s="27"/>
      <c r="H47" s="27"/>
      <c r="I47" s="27"/>
    </row>
    <row r="48" spans="1:9" s="2" customFormat="1" x14ac:dyDescent="0.35">
      <c r="A48" s="27"/>
      <c r="B48" s="27"/>
      <c r="C48" s="27"/>
      <c r="D48" s="27"/>
      <c r="E48" s="27"/>
      <c r="F48" s="27"/>
      <c r="G48" s="27"/>
      <c r="H48" s="27"/>
      <c r="I48" s="27"/>
    </row>
    <row r="49" spans="1:9" s="2" customFormat="1" x14ac:dyDescent="0.35">
      <c r="A49" s="27"/>
      <c r="B49" s="27"/>
      <c r="C49" s="27"/>
      <c r="D49" s="27"/>
      <c r="E49" s="27"/>
      <c r="F49" s="27"/>
      <c r="G49" s="27"/>
      <c r="H49" s="27"/>
      <c r="I49" s="27"/>
    </row>
    <row r="50" spans="1:9" s="2" customFormat="1" x14ac:dyDescent="0.35">
      <c r="A50" s="27"/>
      <c r="B50" s="27"/>
      <c r="C50" s="27"/>
      <c r="D50" s="27"/>
      <c r="E50" s="27"/>
      <c r="F50" s="27"/>
      <c r="G50" s="27"/>
      <c r="H50" s="27"/>
      <c r="I50" s="27"/>
    </row>
    <row r="51" spans="1:9" s="2" customFormat="1" x14ac:dyDescent="0.35">
      <c r="A51" s="27"/>
      <c r="B51" s="27"/>
      <c r="C51" s="27"/>
      <c r="D51" s="27"/>
      <c r="E51" s="27"/>
      <c r="F51" s="27"/>
      <c r="G51" s="27"/>
      <c r="H51" s="27"/>
      <c r="I51" s="27"/>
    </row>
    <row r="52" spans="1:9" s="2" customFormat="1" x14ac:dyDescent="0.35">
      <c r="A52" s="27"/>
      <c r="B52" s="27"/>
      <c r="C52" s="27"/>
      <c r="D52" s="27"/>
      <c r="E52" s="27"/>
      <c r="F52" s="27"/>
      <c r="G52" s="27"/>
      <c r="H52" s="27"/>
      <c r="I52" s="27"/>
    </row>
    <row r="53" spans="1:9" s="2" customFormat="1" x14ac:dyDescent="0.35">
      <c r="A53" s="27"/>
      <c r="B53" s="27"/>
      <c r="C53" s="27"/>
      <c r="D53" s="27"/>
      <c r="E53" s="27"/>
      <c r="F53" s="27"/>
      <c r="G53" s="27"/>
      <c r="H53" s="27"/>
      <c r="I53" s="27"/>
    </row>
    <row r="54" spans="1:9" s="2" customFormat="1" x14ac:dyDescent="0.35">
      <c r="A54" s="27"/>
      <c r="B54" s="27"/>
      <c r="C54" s="27"/>
      <c r="D54" s="27"/>
      <c r="E54" s="27"/>
      <c r="F54" s="27"/>
      <c r="G54" s="27"/>
      <c r="H54" s="27"/>
      <c r="I54" s="27"/>
    </row>
    <row r="55" spans="1:9" s="2" customFormat="1" x14ac:dyDescent="0.35">
      <c r="A55" s="27"/>
      <c r="B55" s="27"/>
      <c r="C55" s="27"/>
      <c r="D55" s="27"/>
      <c r="E55" s="27"/>
      <c r="F55" s="27"/>
      <c r="G55" s="27"/>
      <c r="H55" s="27"/>
      <c r="I55" s="27"/>
    </row>
    <row r="56" spans="1:9" s="2" customFormat="1" x14ac:dyDescent="0.35">
      <c r="A56" s="27"/>
      <c r="B56" s="27"/>
      <c r="C56" s="27"/>
      <c r="D56" s="27"/>
      <c r="E56" s="27"/>
      <c r="F56" s="27"/>
      <c r="G56" s="27"/>
      <c r="H56" s="27"/>
      <c r="I56" s="27"/>
    </row>
    <row r="57" spans="1:9" s="2" customFormat="1" x14ac:dyDescent="0.35">
      <c r="A57" s="27"/>
      <c r="B57" s="27"/>
      <c r="C57" s="27"/>
      <c r="D57" s="27"/>
      <c r="E57" s="27"/>
      <c r="F57" s="27"/>
      <c r="G57" s="27"/>
      <c r="H57" s="27"/>
      <c r="I57" s="27"/>
    </row>
    <row r="58" spans="1:9" s="2" customFormat="1" x14ac:dyDescent="0.35">
      <c r="A58" s="27"/>
      <c r="B58" s="27"/>
      <c r="C58" s="27"/>
      <c r="D58" s="27"/>
      <c r="E58" s="27"/>
      <c r="F58" s="27"/>
      <c r="G58" s="27"/>
      <c r="H58" s="27"/>
      <c r="I58" s="27"/>
    </row>
    <row r="59" spans="1:9" s="2" customFormat="1" x14ac:dyDescent="0.35">
      <c r="A59" s="27"/>
      <c r="B59" s="27"/>
      <c r="C59" s="27"/>
      <c r="D59" s="27"/>
      <c r="E59" s="27"/>
      <c r="F59" s="27"/>
      <c r="G59" s="27"/>
      <c r="H59" s="27"/>
      <c r="I59" s="27"/>
    </row>
    <row r="60" spans="1:9" s="2" customFormat="1" x14ac:dyDescent="0.35">
      <c r="A60" s="27"/>
      <c r="B60" s="27"/>
      <c r="C60" s="27"/>
      <c r="D60" s="27"/>
      <c r="E60" s="27"/>
      <c r="F60" s="27"/>
      <c r="G60" s="27"/>
      <c r="H60" s="27"/>
      <c r="I60" s="27"/>
    </row>
    <row r="61" spans="1:9" s="2" customFormat="1" x14ac:dyDescent="0.35">
      <c r="A61" s="27"/>
      <c r="B61" s="27"/>
      <c r="C61" s="27"/>
      <c r="D61" s="27"/>
      <c r="E61" s="27"/>
      <c r="F61" s="27"/>
      <c r="G61" s="27"/>
      <c r="H61" s="27"/>
      <c r="I61" s="27"/>
    </row>
    <row r="62" spans="1:9" s="2" customFormat="1" x14ac:dyDescent="0.35">
      <c r="A62" s="27"/>
      <c r="B62" s="27"/>
      <c r="C62" s="27"/>
      <c r="D62" s="27"/>
      <c r="E62" s="27"/>
      <c r="F62" s="27"/>
      <c r="G62" s="27"/>
      <c r="H62" s="27"/>
      <c r="I62" s="27"/>
    </row>
    <row r="63" spans="1:9" s="2" customFormat="1" x14ac:dyDescent="0.35">
      <c r="A63" s="27"/>
      <c r="B63" s="27"/>
      <c r="C63" s="27"/>
      <c r="D63" s="27"/>
      <c r="E63" s="27"/>
      <c r="F63" s="27"/>
      <c r="G63" s="27"/>
      <c r="H63" s="27"/>
      <c r="I63" s="27"/>
    </row>
    <row r="64" spans="1:9" s="2" customFormat="1" x14ac:dyDescent="0.35">
      <c r="A64" s="27"/>
      <c r="B64" s="27"/>
      <c r="C64" s="27"/>
      <c r="D64" s="27"/>
      <c r="E64" s="27"/>
      <c r="F64" s="27"/>
      <c r="G64" s="27"/>
      <c r="H64" s="27"/>
      <c r="I64" s="27"/>
    </row>
    <row r="65" spans="1:9" s="2" customFormat="1" x14ac:dyDescent="0.35">
      <c r="A65" s="27"/>
      <c r="B65" s="27"/>
      <c r="C65" s="27"/>
      <c r="D65" s="27"/>
      <c r="E65" s="27"/>
      <c r="F65" s="27"/>
      <c r="G65" s="27"/>
      <c r="H65" s="27"/>
      <c r="I65" s="27"/>
    </row>
    <row r="66" spans="1:9" s="2" customFormat="1" x14ac:dyDescent="0.35">
      <c r="A66" s="27"/>
      <c r="B66" s="27"/>
      <c r="C66" s="27"/>
      <c r="D66" s="27"/>
      <c r="E66" s="27"/>
      <c r="F66" s="27"/>
      <c r="G66" s="27"/>
      <c r="H66" s="27"/>
      <c r="I66" s="27"/>
    </row>
    <row r="67" spans="1:9" s="2" customFormat="1" x14ac:dyDescent="0.35">
      <c r="A67" s="27"/>
      <c r="B67" s="27"/>
      <c r="C67" s="27"/>
      <c r="D67" s="27"/>
      <c r="E67" s="27"/>
      <c r="F67" s="27"/>
      <c r="G67" s="27"/>
      <c r="H67" s="27"/>
      <c r="I67" s="27"/>
    </row>
  </sheetData>
  <sheetProtection sheet="1" objects="1" scenarios="1"/>
  <mergeCells count="13">
    <mergeCell ref="A1:I1"/>
    <mergeCell ref="D2:H2"/>
    <mergeCell ref="B30:H30"/>
    <mergeCell ref="D22:H22"/>
    <mergeCell ref="D23:H23"/>
    <mergeCell ref="D24:H24"/>
    <mergeCell ref="D25:H25"/>
    <mergeCell ref="B29:H29"/>
    <mergeCell ref="B27:H27"/>
    <mergeCell ref="B28:H28"/>
    <mergeCell ref="D19:H19"/>
    <mergeCell ref="D20:H20"/>
    <mergeCell ref="D18:H18"/>
  </mergeCells>
  <dataValidations count="1">
    <dataValidation type="list" allowBlank="1" showInputMessage="1" showErrorMessage="1" sqref="D5:H5" xr:uid="{00000000-0002-0000-0000-000000000000}">
      <formula1>$F$40:$F$41</formula1>
    </dataValidation>
  </dataValidations>
  <pageMargins left="0.7" right="0.7" top="0.78740157499999996" bottom="0.78740157499999996" header="0.3" footer="0.3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Herpel, Fabian</dc:creator>
  <cp:lastModifiedBy>Herpel, Fabian</cp:lastModifiedBy>
  <cp:lastPrinted>2019-03-19T11:42:26Z</cp:lastPrinted>
  <dcterms:created xsi:type="dcterms:W3CDTF">2017-08-25T05:01:46Z</dcterms:created>
  <dcterms:modified xsi:type="dcterms:W3CDTF">2026-07-28T13:24:27Z</dcterms:modified>
</cp:coreProperties>
</file>